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Planilha de Precificação" sheetId="1" state="visible" r:id="rId1"/>
    <sheet xmlns:r="http://schemas.openxmlformats.org/officeDocument/2006/relationships" name="INSTRUÇÃO DE USO" sheetId="2" state="visible" r:id="rId2"/>
  </sheets>
  <definedNames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R$&quot; #,##0.00;[Red](&quot;R$&quot; #,##0.00);-"/>
    <numFmt numFmtId="166" formatCode="0.0%"/>
  </numFmts>
  <fonts count="14">
    <font>
      <name val="Carlito"/>
      <sz val="11"/>
    </font>
    <font>
      <name val="Arial"/>
      <color rgb="FF1F3347"/>
      <sz val="10"/>
    </font>
    <font>
      <name val="Arial"/>
      <b val="1"/>
      <color rgb="FF173A56"/>
      <sz val="14"/>
    </font>
    <font>
      <name val="Arial"/>
      <b val="1"/>
      <color rgb="FFFFFFFF"/>
      <sz val="9"/>
    </font>
    <font>
      <name val="Arial"/>
      <color rgb="FF0070C0"/>
      <sz val="10"/>
    </font>
    <font>
      <name val="Arial"/>
      <b val="1"/>
      <color rgb="FF1F3347"/>
      <sz val="10"/>
    </font>
    <font>
      <name val="Arial"/>
      <b val="1"/>
      <color rgb="FFFFFFFF"/>
      <sz val="10"/>
    </font>
    <font>
      <name val="Arial"/>
      <i val="1"/>
      <color rgb="FF7A4E00"/>
      <sz val="9"/>
    </font>
    <font>
      <name val="Arial"/>
      <b val="1"/>
      <color rgb="FF173A56"/>
      <sz val="16"/>
    </font>
    <font>
      <name val="Arial"/>
      <i val="1"/>
      <color rgb="FF5B6B7A"/>
      <sz val="10"/>
    </font>
    <font>
      <name val="Arial"/>
      <b val="1"/>
      <color rgb="FFFFFFFF"/>
      <sz val="12"/>
    </font>
    <font>
      <name val="Arial"/>
      <b val="1"/>
      <color rgb="FF173A56"/>
      <sz val="10"/>
    </font>
    <font>
      <name val="Arial"/>
      <color rgb="FF0563C1"/>
      <sz val="10"/>
    </font>
    <font>
      <name val="Arial"/>
      <i val="1"/>
      <color rgb="FF5B6B7A"/>
      <sz val="9"/>
    </font>
  </fonts>
  <fills count="8">
    <fill>
      <patternFill/>
    </fill>
    <fill>
      <patternFill patternType="gray125"/>
    </fill>
    <fill>
      <patternFill patternType="solid">
        <fgColor rgb="FF173A56"/>
      </patternFill>
    </fill>
    <fill>
      <patternFill patternType="solid">
        <fgColor rgb="FFFFF200"/>
      </patternFill>
    </fill>
    <fill>
      <patternFill patternType="solid">
        <fgColor rgb="FFE2F0D9"/>
      </patternFill>
    </fill>
    <fill>
      <patternFill patternType="solid">
        <fgColor rgb="FF14877D"/>
      </patternFill>
    </fill>
    <fill>
      <patternFill patternType="solid">
        <fgColor rgb="FFFFF7E6"/>
      </patternFill>
    </fill>
    <fill>
      <patternFill patternType="solid">
        <fgColor rgb="FFE8F5F2"/>
      </patternFill>
    </fill>
  </fills>
  <borders count="22">
    <border/>
    <border>
      <bottom style="medium">
        <color rgb="FF28B8A8"/>
      </bottom>
    </border>
    <border>
      <left style="thin">
        <color rgb="FF173A56"/>
      </left>
      <top style="thin">
        <color rgb="FF173A56"/>
      </top>
      <bottom style="thin">
        <color rgb="FF173A56"/>
      </bottom>
    </border>
    <border>
      <top style="thin">
        <color rgb="FF173A56"/>
      </top>
      <bottom style="thin">
        <color rgb="FF173A56"/>
      </bottom>
    </border>
    <border>
      <right style="thin">
        <color rgb="FF173A56"/>
      </right>
      <top style="thin">
        <color rgb="FF173A56"/>
      </top>
      <bottom style="thin">
        <color rgb="FF173A56"/>
      </bottom>
    </border>
    <border>
      <left style="thin">
        <color rgb="FFD6E1E8"/>
      </left>
      <top style="thin">
        <color rgb="FFD6E1E8"/>
      </top>
      <bottom style="thin">
        <color rgb="FFD6E1E8"/>
      </bottom>
    </border>
    <border>
      <top style="thin">
        <color rgb="FFD6E1E8"/>
      </top>
      <bottom style="thin">
        <color rgb="FFD6E1E8"/>
      </bottom>
    </border>
    <border>
      <right style="thin">
        <color rgb="FFD6E1E8"/>
      </right>
      <top style="thin">
        <color rgb="FFD6E1E8"/>
      </top>
      <bottom style="thin">
        <color rgb="FFD6E1E8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bottom style="thin">
        <color rgb="FFD6E1E8"/>
      </bottom>
    </border>
    <border>
      <left style="medium">
        <color rgb="FF14877D"/>
      </left>
      <top style="medium">
        <color rgb="FF14877D"/>
      </top>
      <bottom style="medium">
        <color rgb="FF14877D"/>
      </bottom>
    </border>
    <border>
      <top style="medium">
        <color rgb="FF14877D"/>
      </top>
      <bottom style="medium">
        <color rgb="FF14877D"/>
      </bottom>
    </border>
    <border>
      <right style="medium">
        <color rgb="FF14877D"/>
      </right>
      <top style="medium">
        <color rgb="FF14877D"/>
      </top>
      <bottom style="medium">
        <color rgb="FF14877D"/>
      </bottom>
    </border>
    <border>
      <left style="thin">
        <color rgb="FFF4C97A"/>
      </left>
      <top style="thin">
        <color rgb="FFF4C97A"/>
      </top>
      <bottom style="thin">
        <color rgb="FFF4C97A"/>
      </bottom>
    </border>
    <border>
      <top style="thin">
        <color rgb="FFF4C97A"/>
      </top>
      <bottom style="thin">
        <color rgb="FFF4C97A"/>
      </bottom>
    </border>
    <border>
      <right style="thin">
        <color rgb="FFF4C97A"/>
      </right>
      <top style="thin">
        <color rgb="FFF4C97A"/>
      </top>
      <bottom style="thin">
        <color rgb="FFF4C97A"/>
      </bottom>
    </border>
    <border>
      <left style="thin">
        <color rgb="FFD6E1E8"/>
      </left>
      <right style="thin">
        <color rgb="FFD6E1E8"/>
      </right>
      <top style="thin">
        <color rgb="FFD6E1E8"/>
      </top>
      <bottom style="thin">
        <color rgb="FFD6E1E8"/>
      </bottom>
    </border>
    <border>
      <left style="thin">
        <color rgb="FFD6E1E8"/>
      </left>
      <top style="thin">
        <color rgb="FFD6E1E8"/>
      </top>
    </border>
    <border>
      <top style="thin">
        <color rgb="FFD6E1E8"/>
      </top>
    </border>
    <border>
      <right style="thin">
        <color rgb="FFD6E1E8"/>
      </right>
      <top style="thin">
        <color rgb="FFD6E1E8"/>
      </top>
    </border>
    <border>
      <left style="thin">
        <color rgb="FFD6E1E8"/>
      </left>
      <bottom style="thin">
        <color rgb="FFD6E1E8"/>
      </bottom>
    </border>
    <border>
      <right style="thin">
        <color rgb="FFD6E1E8"/>
      </right>
      <bottom style="thin">
        <color rgb="FFD6E1E8"/>
      </bottom>
    </border>
  </borders>
  <cellStyleXfs count="1">
    <xf numFmtId="0" fontId="0" fillId="0" borderId="0"/>
  </cellStyleXfs>
  <cellXfs count="1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1" pivotButton="0" quotePrefix="0" xfId="0"/>
    <xf numFmtId="0" fontId="1" fillId="2" borderId="0" pivotButton="0" quotePrefix="0" xfId="0"/>
    <xf numFmtId="0" fontId="3" fillId="2" borderId="0" pivotButton="0" quotePrefix="0" xfId="0"/>
    <xf numFmtId="0" fontId="3" fillId="2" borderId="2" pivotButton="0" quotePrefix="0" xfId="0"/>
    <xf numFmtId="0" fontId="3" fillId="2" borderId="3" pivotButton="0" quotePrefix="0" xfId="0"/>
    <xf numFmtId="0" fontId="3" fillId="2" borderId="4" pivotButton="0" quotePrefix="0" xfId="0"/>
    <xf numFmtId="0" fontId="3" fillId="2" borderId="2" applyAlignment="1" pivotButton="0" quotePrefix="0" xfId="0">
      <alignment wrapText="1"/>
    </xf>
    <xf numFmtId="0" fontId="3" fillId="2" borderId="3" applyAlignment="1" pivotButton="0" quotePrefix="0" xfId="0">
      <alignment wrapText="1"/>
    </xf>
    <xf numFmtId="0" fontId="3" fillId="2" borderId="4" applyAlignment="1" pivotButton="0" quotePrefix="0" xfId="0">
      <alignment wrapText="1"/>
    </xf>
    <xf numFmtId="0" fontId="3" fillId="2" borderId="2" applyAlignment="1" pivotButton="0" quotePrefix="0" xfId="0">
      <alignment vertical="center" wrapText="1"/>
    </xf>
    <xf numFmtId="0" fontId="3" fillId="2" borderId="3" applyAlignment="1" pivotButton="0" quotePrefix="0" xfId="0">
      <alignment vertical="center" wrapText="1"/>
    </xf>
    <xf numFmtId="0" fontId="3" fillId="2" borderId="4" applyAlignment="1" pivotButton="0" quotePrefix="0" xfId="0">
      <alignment vertical="center" wrapText="1"/>
    </xf>
    <xf numFmtId="0" fontId="1" fillId="3" borderId="0" pivotButton="0" quotePrefix="0" xfId="0"/>
    <xf numFmtId="0" fontId="4" fillId="3" borderId="0" pivotButton="0" quotePrefix="0" xfId="0"/>
    <xf numFmtId="0" fontId="1" fillId="4" borderId="0" pivotButton="0" quotePrefix="0" xfId="0"/>
    <xf numFmtId="0" fontId="5" fillId="4" borderId="0" pivotButton="0" quotePrefix="0" xfId="0"/>
    <xf numFmtId="0" fontId="4" fillId="3" borderId="5" pivotButton="0" quotePrefix="0" xfId="0"/>
    <xf numFmtId="0" fontId="4" fillId="3" borderId="6" pivotButton="0" quotePrefix="0" xfId="0"/>
    <xf numFmtId="0" fontId="5" fillId="4" borderId="6" pivotButton="0" quotePrefix="0" xfId="0"/>
    <xf numFmtId="0" fontId="5" fillId="4" borderId="7" pivotButton="0" quotePrefix="0" xfId="0"/>
    <xf numFmtId="164" fontId="4" fillId="3" borderId="6" pivotButton="0" quotePrefix="0" xfId="0"/>
    <xf numFmtId="165" fontId="5" fillId="4" borderId="6" pivotButton="0" quotePrefix="0" xfId="0"/>
    <xf numFmtId="166" fontId="5" fillId="4" borderId="6" pivotButton="0" quotePrefix="0" xfId="0"/>
    <xf numFmtId="0" fontId="3" fillId="2" borderId="8" pivotButton="0" quotePrefix="0" xfId="0"/>
    <xf numFmtId="0" fontId="3" fillId="2" borderId="8" applyAlignment="1" pivotButton="0" quotePrefix="0" xfId="0">
      <alignment wrapText="1"/>
    </xf>
    <xf numFmtId="0" fontId="3" fillId="2" borderId="8" applyAlignment="1" pivotButton="0" quotePrefix="0" xfId="0">
      <alignment horizontal="center" wrapText="1"/>
    </xf>
    <xf numFmtId="0" fontId="3" fillId="2" borderId="8" applyAlignment="1" pivotButton="0" quotePrefix="0" xfId="0">
      <alignment horizontal="center" vertical="center" wrapText="1"/>
    </xf>
    <xf numFmtId="0" fontId="1" fillId="0" borderId="0" applyAlignment="1" pivotButton="0" quotePrefix="0" xfId="0">
      <alignment vertical="center"/>
    </xf>
    <xf numFmtId="0" fontId="4" fillId="3" borderId="0" applyAlignment="1" pivotButton="0" quotePrefix="0" xfId="0">
      <alignment vertical="center"/>
    </xf>
    <xf numFmtId="0" fontId="1" fillId="4" borderId="0" applyAlignment="1" pivotButton="0" quotePrefix="0" xfId="0">
      <alignment vertical="center"/>
    </xf>
    <xf numFmtId="0" fontId="1" fillId="0" borderId="0" applyAlignment="1" pivotButton="0" quotePrefix="0" xfId="0">
      <alignment horizontal="center" vertical="center"/>
    </xf>
    <xf numFmtId="0" fontId="4" fillId="3" borderId="0" applyAlignment="1" pivotButton="0" quotePrefix="0" xfId="0">
      <alignment horizontal="center" vertical="center"/>
    </xf>
    <xf numFmtId="0" fontId="4" fillId="3" borderId="0" applyAlignment="1" pivotButton="0" quotePrefix="0" xfId="0">
      <alignment vertical="center" wrapText="1"/>
    </xf>
    <xf numFmtId="0" fontId="1" fillId="0" borderId="9" applyAlignment="1" pivotButton="0" quotePrefix="0" xfId="0">
      <alignment horizontal="center" vertical="center"/>
    </xf>
    <xf numFmtId="0" fontId="4" fillId="3" borderId="9" applyAlignment="1" pivotButton="0" quotePrefix="0" xfId="0">
      <alignment vertical="center" wrapText="1"/>
    </xf>
    <xf numFmtId="0" fontId="4" fillId="3" borderId="9" applyAlignment="1" pivotButton="0" quotePrefix="0" xfId="0">
      <alignment horizontal="center" vertical="center"/>
    </xf>
    <xf numFmtId="0" fontId="4" fillId="3" borderId="9" applyAlignment="1" pivotButton="0" quotePrefix="0" xfId="0">
      <alignment vertical="center"/>
    </xf>
    <xf numFmtId="0" fontId="1" fillId="4" borderId="9" applyAlignment="1" pivotButton="0" quotePrefix="0" xfId="0">
      <alignment vertical="center"/>
    </xf>
    <xf numFmtId="0" fontId="1" fillId="0" borderId="6" applyAlignment="1" pivotButton="0" quotePrefix="0" xfId="0">
      <alignment horizontal="center" vertical="center"/>
    </xf>
    <xf numFmtId="0" fontId="4" fillId="3" borderId="6" applyAlignment="1" pivotButton="0" quotePrefix="0" xfId="0">
      <alignment vertical="center" wrapText="1"/>
    </xf>
    <xf numFmtId="0" fontId="4" fillId="3" borderId="6" applyAlignment="1" pivotButton="0" quotePrefix="0" xfId="0">
      <alignment horizontal="center" vertical="center"/>
    </xf>
    <xf numFmtId="0" fontId="4" fillId="3" borderId="6" applyAlignment="1" pivotButton="0" quotePrefix="0" xfId="0">
      <alignment vertical="center"/>
    </xf>
    <xf numFmtId="0" fontId="1" fillId="4" borderId="6" applyAlignment="1" pivotButton="0" quotePrefix="0" xfId="0">
      <alignment vertical="center"/>
    </xf>
    <xf numFmtId="4" fontId="4" fillId="3" borderId="9" applyAlignment="1" pivotButton="0" quotePrefix="0" xfId="0">
      <alignment horizontal="center" vertical="center"/>
    </xf>
    <xf numFmtId="4" fontId="4" fillId="3" borderId="6" applyAlignment="1" pivotButton="0" quotePrefix="0" xfId="0">
      <alignment horizontal="center" vertical="center"/>
    </xf>
    <xf numFmtId="165" fontId="4" fillId="3" borderId="9" applyAlignment="1" pivotButton="0" quotePrefix="0" xfId="0">
      <alignment vertical="center"/>
    </xf>
    <xf numFmtId="165" fontId="1" fillId="4" borderId="9" applyAlignment="1" pivotButton="0" quotePrefix="0" xfId="0">
      <alignment vertical="center"/>
    </xf>
    <xf numFmtId="165" fontId="4" fillId="3" borderId="6" applyAlignment="1" pivotButton="0" quotePrefix="0" xfId="0">
      <alignment vertical="center"/>
    </xf>
    <xf numFmtId="165" fontId="1" fillId="4" borderId="6" applyAlignment="1" pivotButton="0" quotePrefix="0" xfId="0">
      <alignment vertical="center"/>
    </xf>
    <xf numFmtId="166" fontId="4" fillId="3" borderId="9" applyAlignment="1" pivotButton="0" quotePrefix="0" xfId="0">
      <alignment vertical="center"/>
    </xf>
    <xf numFmtId="166" fontId="4" fillId="3" borderId="6" applyAlignment="1" pivotButton="0" quotePrefix="0" xfId="0">
      <alignment vertical="center"/>
    </xf>
    <xf numFmtId="0" fontId="1" fillId="5" borderId="0" pivotButton="0" quotePrefix="0" xfId="0"/>
    <xf numFmtId="0" fontId="6" fillId="5" borderId="0" pivotButton="0" quotePrefix="0" xfId="0"/>
    <xf numFmtId="0" fontId="6" fillId="5" borderId="10" pivotButton="0" quotePrefix="0" xfId="0"/>
    <xf numFmtId="0" fontId="6" fillId="5" borderId="11" pivotButton="0" quotePrefix="0" xfId="0"/>
    <xf numFmtId="0" fontId="6" fillId="5" borderId="12" pivotButton="0" quotePrefix="0" xfId="0"/>
    <xf numFmtId="0" fontId="6" fillId="5" borderId="10" applyAlignment="1" pivotButton="0" quotePrefix="0" xfId="0">
      <alignment vertical="center"/>
    </xf>
    <xf numFmtId="0" fontId="6" fillId="5" borderId="11" applyAlignment="1" pivotButton="0" quotePrefix="0" xfId="0">
      <alignment vertical="center"/>
    </xf>
    <xf numFmtId="0" fontId="6" fillId="5" borderId="12" applyAlignment="1" pivotButton="0" quotePrefix="0" xfId="0">
      <alignment vertical="center"/>
    </xf>
    <xf numFmtId="4" fontId="6" fillId="5" borderId="11" applyAlignment="1" pivotButton="0" quotePrefix="0" xfId="0">
      <alignment vertical="center"/>
    </xf>
    <xf numFmtId="165" fontId="6" fillId="5" borderId="11" applyAlignment="1" pivotButton="0" quotePrefix="0" xfId="0">
      <alignment vertical="center"/>
    </xf>
    <xf numFmtId="165" fontId="6" fillId="5" borderId="12" applyAlignment="1" pivotButton="0" quotePrefix="0" xfId="0">
      <alignment vertical="center"/>
    </xf>
    <xf numFmtId="0" fontId="1" fillId="6" borderId="0" pivotButton="0" quotePrefix="0" xfId="0"/>
    <xf numFmtId="0" fontId="7" fillId="6" borderId="0" pivotButton="0" quotePrefix="0" xfId="0"/>
    <xf numFmtId="0" fontId="7" fillId="6" borderId="13" pivotButton="0" quotePrefix="0" xfId="0"/>
    <xf numFmtId="0" fontId="7" fillId="6" borderId="14" pivotButton="0" quotePrefix="0" xfId="0"/>
    <xf numFmtId="0" fontId="7" fillId="6" borderId="15" pivotButton="0" quotePrefix="0" xfId="0"/>
    <xf numFmtId="0" fontId="8" fillId="0" borderId="0" pivotButton="0" quotePrefix="0" xfId="0"/>
    <xf numFmtId="0" fontId="9" fillId="0" borderId="0" pivotButton="0" quotePrefix="0" xfId="0"/>
    <xf numFmtId="0" fontId="6" fillId="2" borderId="0" pivotButton="0" quotePrefix="0" xfId="0"/>
    <xf numFmtId="0" fontId="5" fillId="3" borderId="0" pivotButton="0" quotePrefix="0" xfId="0"/>
    <xf numFmtId="0" fontId="5" fillId="3" borderId="16" pivotButton="0" quotePrefix="0" xfId="0"/>
    <xf numFmtId="0" fontId="1" fillId="0" borderId="16" pivotButton="0" quotePrefix="0" xfId="0"/>
    <xf numFmtId="0" fontId="5" fillId="4" borderId="16" pivotButton="0" quotePrefix="0" xfId="0"/>
    <xf numFmtId="0" fontId="10" fillId="5" borderId="0" pivotButton="0" quotePrefix="0" xfId="0"/>
    <xf numFmtId="0" fontId="10" fillId="5" borderId="0" applyAlignment="1" pivotButton="0" quotePrefix="0" xfId="0">
      <alignment horizontal="center"/>
    </xf>
    <xf numFmtId="0" fontId="10" fillId="5" borderId="0" applyAlignment="1" pivotButton="0" quotePrefix="0" xfId="0">
      <alignment horizontal="center" vertical="center"/>
    </xf>
    <xf numFmtId="0" fontId="1" fillId="7" borderId="0" pivotButton="0" quotePrefix="0" xfId="0"/>
    <xf numFmtId="0" fontId="11" fillId="7" borderId="0" pivotButton="0" quotePrefix="0" xfId="0"/>
    <xf numFmtId="0" fontId="1" fillId="0" borderId="0" applyAlignment="1" pivotButton="0" quotePrefix="0" xfId="0">
      <alignment wrapText="1"/>
    </xf>
    <xf numFmtId="0" fontId="10" fillId="5" borderId="17" applyAlignment="1" pivotButton="0" quotePrefix="0" xfId="0">
      <alignment horizontal="center" vertical="center"/>
    </xf>
    <xf numFmtId="0" fontId="11" fillId="7" borderId="18" pivotButton="0" quotePrefix="0" xfId="0"/>
    <xf numFmtId="0" fontId="11" fillId="7" borderId="19" pivotButton="0" quotePrefix="0" xfId="0"/>
    <xf numFmtId="0" fontId="10" fillId="5" borderId="20" applyAlignment="1" pivotButton="0" quotePrefix="0" xfId="0">
      <alignment horizontal="center" vertical="center"/>
    </xf>
    <xf numFmtId="0" fontId="1" fillId="0" borderId="9" applyAlignment="1" pivotButton="0" quotePrefix="0" xfId="0">
      <alignment wrapText="1"/>
    </xf>
    <xf numFmtId="0" fontId="1" fillId="0" borderId="21" applyAlignment="1" pivotButton="0" quotePrefix="0" xfId="0">
      <alignment wrapText="1"/>
    </xf>
    <xf numFmtId="0" fontId="12" fillId="0" borderId="16" pivotButton="0" quotePrefix="0" xfId="0"/>
    <xf numFmtId="0" fontId="13" fillId="0" borderId="0" pivotButton="0" quotePrefix="0" xfId="0"/>
    <xf numFmtId="0" fontId="4" fillId="3" borderId="5" applyProtection="1" pivotButton="0" quotePrefix="0" xfId="0">
      <protection locked="0" hidden="0"/>
    </xf>
    <xf numFmtId="0" fontId="4" fillId="3" borderId="6" applyProtection="1" pivotButton="0" quotePrefix="0" xfId="0">
      <protection locked="0" hidden="0"/>
    </xf>
    <xf numFmtId="164" fontId="4" fillId="3" borderId="6" applyProtection="1" pivotButton="0" quotePrefix="0" xfId="0">
      <protection locked="0" hidden="0"/>
    </xf>
    <xf numFmtId="165" fontId="5" fillId="4" borderId="6" applyProtection="1" pivotButton="0" quotePrefix="0" xfId="0">
      <protection locked="1" hidden="1"/>
    </xf>
    <xf numFmtId="165" fontId="5" fillId="4" borderId="6" pivotButton="0" quotePrefix="0" xfId="0"/>
    <xf numFmtId="166" fontId="5" fillId="4" borderId="6" applyProtection="1" pivotButton="0" quotePrefix="0" xfId="0">
      <protection locked="1" hidden="1"/>
    </xf>
    <xf numFmtId="0" fontId="4" fillId="3" borderId="9" applyAlignment="1" applyProtection="1" pivotButton="0" quotePrefix="0" xfId="0">
      <alignment vertical="center" wrapText="1"/>
      <protection locked="0" hidden="0"/>
    </xf>
    <xf numFmtId="4" fontId="4" fillId="3" borderId="9" applyAlignment="1" applyProtection="1" pivotButton="0" quotePrefix="0" xfId="0">
      <alignment horizontal="center" vertical="center"/>
      <protection locked="0" hidden="0"/>
    </xf>
    <xf numFmtId="0" fontId="4" fillId="3" borderId="9" applyAlignment="1" applyProtection="1" pivotButton="0" quotePrefix="0" xfId="0">
      <alignment horizontal="center" vertical="center"/>
      <protection locked="0" hidden="0"/>
    </xf>
    <xf numFmtId="165" fontId="4" fillId="3" borderId="9" applyAlignment="1" applyProtection="1" pivotButton="0" quotePrefix="0" xfId="0">
      <alignment vertical="center"/>
      <protection locked="0" hidden="0"/>
    </xf>
    <xf numFmtId="165" fontId="1" fillId="4" borderId="9" applyAlignment="1" applyProtection="1" pivotButton="0" quotePrefix="0" xfId="0">
      <alignment vertical="center"/>
      <protection locked="1" hidden="1"/>
    </xf>
    <xf numFmtId="166" fontId="4" fillId="3" borderId="9" applyAlignment="1" applyProtection="1" pivotButton="0" quotePrefix="0" xfId="0">
      <alignment vertical="center"/>
      <protection locked="0" hidden="0"/>
    </xf>
    <xf numFmtId="0" fontId="4" fillId="3" borderId="6" applyAlignment="1" applyProtection="1" pivotButton="0" quotePrefix="0" xfId="0">
      <alignment vertical="center" wrapText="1"/>
      <protection locked="0" hidden="0"/>
    </xf>
    <xf numFmtId="4" fontId="4" fillId="3" borderId="6" applyAlignment="1" applyProtection="1" pivotButton="0" quotePrefix="0" xfId="0">
      <alignment horizontal="center" vertical="center"/>
      <protection locked="0" hidden="0"/>
    </xf>
    <xf numFmtId="0" fontId="4" fillId="3" borderId="6" applyAlignment="1" applyProtection="1" pivotButton="0" quotePrefix="0" xfId="0">
      <alignment horizontal="center" vertical="center"/>
      <protection locked="0" hidden="0"/>
    </xf>
    <xf numFmtId="165" fontId="4" fillId="3" borderId="6" applyAlignment="1" applyProtection="1" pivotButton="0" quotePrefix="0" xfId="0">
      <alignment vertical="center"/>
      <protection locked="0" hidden="0"/>
    </xf>
    <xf numFmtId="165" fontId="1" fillId="4" borderId="6" applyAlignment="1" applyProtection="1" pivotButton="0" quotePrefix="0" xfId="0">
      <alignment vertical="center"/>
      <protection locked="1" hidden="1"/>
    </xf>
    <xf numFmtId="166" fontId="4" fillId="3" borderId="6" applyAlignment="1" applyProtection="1" pivotButton="0" quotePrefix="0" xfId="0">
      <alignment vertical="center"/>
      <protection locked="0" hidden="0"/>
    </xf>
    <xf numFmtId="4" fontId="6" fillId="5" borderId="11" applyAlignment="1" applyProtection="1" pivotButton="0" quotePrefix="0" xfId="0">
      <alignment vertical="center"/>
      <protection locked="1" hidden="1"/>
    </xf>
    <xf numFmtId="165" fontId="6" fillId="5" borderId="11" applyAlignment="1" applyProtection="1" pivotButton="0" quotePrefix="0" xfId="0">
      <alignment vertical="center"/>
      <protection locked="1" hidden="1"/>
    </xf>
    <xf numFmtId="165" fontId="6" fillId="5" borderId="11" applyAlignment="1" pivotButton="0" quotePrefix="0" xfId="0">
      <alignment vertical="center"/>
    </xf>
    <xf numFmtId="165" fontId="6" fillId="5" borderId="12" applyAlignment="1" applyProtection="1" pivotButton="0" quotePrefix="0" xfId="0">
      <alignment vertical="center"/>
      <protection locked="1" hidden="1"/>
    </xf>
  </cellXfs>
  <cellStyles count="1">
    <cellStyle name="Normal" xfId="0"/>
  </cellStyles>
  <dxfs count="2">
    <dxf>
      <font>
        <b val="1"/>
        <color rgb="FFB3261E"/>
      </font>
      <fill>
        <patternFill patternType="solid">
          <bgColor rgb="FFFCE8E6"/>
        </patternFill>
      </fill>
    </dxf>
    <dxf>
      <font>
        <b val="1"/>
        <color rgb="FF137333"/>
      </font>
      <fill>
        <patternFill patternType="solid">
          <bgColor rgb="FFE6F4EA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173A56"/>
    <outlinePr summaryBelow="1" summaryRight="1"/>
    <pageSetUpPr/>
  </sheetPr>
  <dimension ref="A1:N25"/>
  <sheetViews>
    <sheetView showGridLines="0" workbookViewId="0">
      <pane xSplit="2" ySplit="11" topLeftCell="C12" activePane="bottomRight" state="frozen"/>
      <selection activeCell="A1" sqref="A1"/>
    </sheetView>
  </sheetViews>
  <sheetFormatPr baseColWidth="8" defaultRowHeight="15"/>
  <cols>
    <col width="20" customWidth="1" min="1" max="1"/>
    <col width="34" customWidth="1" min="2" max="2"/>
    <col width="14" customWidth="1" min="3" max="3"/>
    <col width="8" customWidth="1" min="4" max="4"/>
    <col width="17" customWidth="1" min="5" max="5"/>
    <col width="17" customWidth="1" min="6" max="6"/>
    <col width="18" customWidth="1" min="7" max="7"/>
    <col width="15" customWidth="1" min="8" max="8"/>
    <col width="12" customWidth="1" min="9" max="9"/>
    <col width="16" customWidth="1" min="10" max="10"/>
    <col width="15" customWidth="1" min="11" max="11"/>
    <col width="18" customWidth="1" min="12" max="12"/>
    <col width="17" customWidth="1" min="13" max="13"/>
    <col width="18" customWidth="1" min="14" max="14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</row>
    <row r="3">
      <c r="A3" s="1" t="n"/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</row>
    <row r="4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</row>
    <row r="5" ht="24" customHeight="1">
      <c r="A5" s="2" t="inlineStr">
        <is>
          <t>Planilha de Precificação para Licitações</t>
        </is>
      </c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M5" s="2" t="n"/>
      <c r="N5" s="2" t="n"/>
    </row>
    <row r="6" ht="28" customHeight="1">
      <c r="A6" s="12" t="inlineStr">
        <is>
          <t>PROCESSO / PREGÃO</t>
        </is>
      </c>
      <c r="B6" s="13" t="str"/>
      <c r="C6" s="13" t="inlineStr">
        <is>
          <t>DATA DA ANÁLISE</t>
        </is>
      </c>
      <c r="D6" s="13" t="str"/>
      <c r="E6" s="13" t="inlineStr">
        <is>
          <t>TOTAL DE REFERÊNCIA</t>
        </is>
      </c>
      <c r="F6" s="13" t="str"/>
      <c r="G6" s="13" t="str"/>
      <c r="H6" s="13" t="inlineStr">
        <is>
          <t>PROPOSTA TOTAL</t>
        </is>
      </c>
      <c r="I6" s="13" t="str"/>
      <c r="J6" s="13" t="str"/>
      <c r="K6" s="13" t="inlineStr">
        <is>
          <t>RESULTADO ESTIMADO</t>
        </is>
      </c>
      <c r="L6" s="13" t="str"/>
      <c r="M6" s="13" t="inlineStr">
        <is>
          <t>MARGEM MÉDIA</t>
        </is>
      </c>
      <c r="N6" s="14" t="str"/>
    </row>
    <row r="7" ht="24" customHeight="1">
      <c r="A7" s="91" t="inlineStr">
        <is>
          <t>PE 000/2026 - EXEMPLO</t>
        </is>
      </c>
      <c r="B7" s="92" t="str"/>
      <c r="C7" s="93" t="n">
        <v>46282</v>
      </c>
      <c r="D7" s="92" t="str"/>
      <c r="E7" s="94">
        <f>SUM(F12:F21)</f>
        <v/>
      </c>
      <c r="F7" s="95" t="str"/>
      <c r="G7" s="95" t="str"/>
      <c r="H7" s="94">
        <f>SUM(M12:M21)</f>
        <v/>
      </c>
      <c r="I7" s="95" t="str"/>
      <c r="J7" s="95" t="str"/>
      <c r="K7" s="94">
        <f>SUM(N12:N21)</f>
        <v/>
      </c>
      <c r="L7" s="95" t="str"/>
      <c r="M7" s="96">
        <f>IF(H7=0,"",K7/H7)</f>
        <v/>
      </c>
      <c r="N7" s="22" t="str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</row>
    <row r="9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</row>
    <row r="10">
      <c r="A10" s="1" t="n"/>
      <c r="B10" s="1" t="n"/>
      <c r="C10" s="1" t="n"/>
      <c r="D10" s="1" t="n"/>
      <c r="E10" s="1" t="n"/>
      <c r="F10" s="1" t="n"/>
      <c r="G10" s="1" t="n"/>
      <c r="H10" s="1" t="n"/>
      <c r="I10" s="1" t="n"/>
      <c r="J10" s="1" t="n"/>
      <c r="K10" s="1" t="n"/>
      <c r="L10" s="1" t="n"/>
      <c r="M10" s="1" t="n"/>
      <c r="N10" s="1" t="n"/>
    </row>
    <row r="11" ht="42" customHeight="1">
      <c r="A11" s="29" t="inlineStr">
        <is>
          <t>Item</t>
        </is>
      </c>
      <c r="B11" s="29" t="inlineStr">
        <is>
          <t>Descrição do produto</t>
        </is>
      </c>
      <c r="C11" s="29" t="inlineStr">
        <is>
          <t>Qtde</t>
        </is>
      </c>
      <c r="D11" s="29" t="inlineStr">
        <is>
          <t>Un.</t>
        </is>
      </c>
      <c r="E11" s="29" t="inlineStr">
        <is>
          <t>Preço de referência / un.</t>
        </is>
      </c>
      <c r="F11" s="29" t="inlineStr">
        <is>
          <t>Total de referência</t>
        </is>
      </c>
      <c r="G11" s="29" t="inlineStr">
        <is>
          <t>Custo do produto / un.</t>
        </is>
      </c>
      <c r="H11" s="29" t="inlineStr">
        <is>
          <t>Frete total</t>
        </is>
      </c>
      <c r="I11" s="29" t="inlineStr">
        <is>
          <t>Impostos %</t>
        </is>
      </c>
      <c r="J11" s="29" t="inlineStr">
        <is>
          <t>Outros custos / un.</t>
        </is>
      </c>
      <c r="K11" s="29" t="inlineStr">
        <is>
          <t>Margem desejada %</t>
        </is>
      </c>
      <c r="L11" s="29" t="inlineStr">
        <is>
          <t>Lance sugerido / un.</t>
        </is>
      </c>
      <c r="M11" s="29" t="inlineStr">
        <is>
          <t>Total sugerido</t>
        </is>
      </c>
      <c r="N11" s="29" t="inlineStr">
        <is>
          <t>Resultado estimado</t>
        </is>
      </c>
    </row>
    <row r="12" ht="32" customHeight="1">
      <c r="A12" s="36" t="n">
        <v>1</v>
      </c>
      <c r="B12" s="97" t="inlineStr">
        <is>
          <t>Caneta esferográfica azul - item demonstrativo</t>
        </is>
      </c>
      <c r="C12" s="98" t="n">
        <v>100</v>
      </c>
      <c r="D12" s="99" t="inlineStr">
        <is>
          <t>UN</t>
        </is>
      </c>
      <c r="E12" s="100" t="n">
        <v>2.5</v>
      </c>
      <c r="F12" s="101">
        <f>IF(OR(C12="",E12=""),"",C12*E12)</f>
        <v/>
      </c>
      <c r="G12" s="100" t="n">
        <v>1.1</v>
      </c>
      <c r="H12" s="100" t="n">
        <v>25</v>
      </c>
      <c r="I12" s="102" t="n">
        <v>0.08</v>
      </c>
      <c r="J12" s="100" t="n">
        <v>0.05</v>
      </c>
      <c r="K12" s="102" t="n">
        <v>0.2</v>
      </c>
      <c r="L12" s="101">
        <f>IF(OR(C12="",G12="",C12=0,1-I12-K12&lt;=0),"",(G12+J12+H12/C12)/(1-I12-K12))</f>
        <v/>
      </c>
      <c r="M12" s="101">
        <f>IF(OR(C12="",L12=""),"",C12*L12)</f>
        <v/>
      </c>
      <c r="N12" s="101">
        <f>IF(M12="","",M12-(C12*G12+H12+C12*J12+I12*M12))</f>
        <v/>
      </c>
    </row>
    <row r="13" ht="32" customHeight="1">
      <c r="A13" s="41" t="n">
        <v>2</v>
      </c>
      <c r="B13" s="103" t="str"/>
      <c r="C13" s="104" t="n"/>
      <c r="D13" s="105" t="str"/>
      <c r="E13" s="106" t="n"/>
      <c r="F13" s="107">
        <f>IF(OR(C13="",E13=""),"",C13*E13)</f>
        <v/>
      </c>
      <c r="G13" s="106" t="n"/>
      <c r="H13" s="106" t="n"/>
      <c r="I13" s="108" t="n"/>
      <c r="J13" s="106" t="n"/>
      <c r="K13" s="108" t="n"/>
      <c r="L13" s="107">
        <f>IF(OR(C13="",G13="",C13=0,1-I13-K13&lt;=0),"",(G13+J13+H13/C13)/(1-I13-K13))</f>
        <v/>
      </c>
      <c r="M13" s="107">
        <f>IF(OR(C13="",L13=""),"",C13*L13)</f>
        <v/>
      </c>
      <c r="N13" s="107">
        <f>IF(M13="","",M13-(C13*G13+H13+C13*J13+I13*M13))</f>
        <v/>
      </c>
    </row>
    <row r="14" ht="32" customHeight="1">
      <c r="A14" s="41" t="n">
        <v>3</v>
      </c>
      <c r="B14" s="103" t="str"/>
      <c r="C14" s="104" t="n"/>
      <c r="D14" s="105" t="str"/>
      <c r="E14" s="106" t="n"/>
      <c r="F14" s="107">
        <f>IF(OR(C14="",E14=""),"",C14*E14)</f>
        <v/>
      </c>
      <c r="G14" s="106" t="n"/>
      <c r="H14" s="106" t="n"/>
      <c r="I14" s="108" t="n"/>
      <c r="J14" s="106" t="n"/>
      <c r="K14" s="108" t="n"/>
      <c r="L14" s="107">
        <f>IF(OR(C14="",G14="",C14=0,1-I14-K14&lt;=0),"",(G14+J14+H14/C14)/(1-I14-K14))</f>
        <v/>
      </c>
      <c r="M14" s="107">
        <f>IF(OR(C14="",L14=""),"",C14*L14)</f>
        <v/>
      </c>
      <c r="N14" s="107">
        <f>IF(M14="","",M14-(C14*G14+H14+C14*J14+I14*M14))</f>
        <v/>
      </c>
    </row>
    <row r="15" ht="32" customHeight="1">
      <c r="A15" s="41" t="n">
        <v>4</v>
      </c>
      <c r="B15" s="103" t="str"/>
      <c r="C15" s="104" t="n"/>
      <c r="D15" s="105" t="str"/>
      <c r="E15" s="106" t="n"/>
      <c r="F15" s="107">
        <f>IF(OR(C15="",E15=""),"",C15*E15)</f>
        <v/>
      </c>
      <c r="G15" s="106" t="n"/>
      <c r="H15" s="106" t="n"/>
      <c r="I15" s="108" t="n"/>
      <c r="J15" s="106" t="n"/>
      <c r="K15" s="108" t="n"/>
      <c r="L15" s="107">
        <f>IF(OR(C15="",G15="",C15=0,1-I15-K15&lt;=0),"",(G15+J15+H15/C15)/(1-I15-K15))</f>
        <v/>
      </c>
      <c r="M15" s="107">
        <f>IF(OR(C15="",L15=""),"",C15*L15)</f>
        <v/>
      </c>
      <c r="N15" s="107">
        <f>IF(M15="","",M15-(C15*G15+H15+C15*J15+I15*M15))</f>
        <v/>
      </c>
    </row>
    <row r="16" ht="32" customHeight="1">
      <c r="A16" s="41" t="n">
        <v>5</v>
      </c>
      <c r="B16" s="103" t="str"/>
      <c r="C16" s="104" t="n"/>
      <c r="D16" s="105" t="str"/>
      <c r="E16" s="106" t="n"/>
      <c r="F16" s="107">
        <f>IF(OR(C16="",E16=""),"",C16*E16)</f>
        <v/>
      </c>
      <c r="G16" s="106" t="n"/>
      <c r="H16" s="106" t="n"/>
      <c r="I16" s="108" t="n"/>
      <c r="J16" s="106" t="n"/>
      <c r="K16" s="108" t="n"/>
      <c r="L16" s="107">
        <f>IF(OR(C16="",G16="",C16=0,1-I16-K16&lt;=0),"",(G16+J16+H16/C16)/(1-I16-K16))</f>
        <v/>
      </c>
      <c r="M16" s="107">
        <f>IF(OR(C16="",L16=""),"",C16*L16)</f>
        <v/>
      </c>
      <c r="N16" s="107">
        <f>IF(M16="","",M16-(C16*G16+H16+C16*J16+I16*M16))</f>
        <v/>
      </c>
    </row>
    <row r="17" ht="32" customHeight="1">
      <c r="A17" s="41" t="n">
        <v>6</v>
      </c>
      <c r="B17" s="103" t="str"/>
      <c r="C17" s="104" t="n"/>
      <c r="D17" s="105" t="str"/>
      <c r="E17" s="106" t="n"/>
      <c r="F17" s="107">
        <f>IF(OR(C17="",E17=""),"",C17*E17)</f>
        <v/>
      </c>
      <c r="G17" s="106" t="n"/>
      <c r="H17" s="106" t="n"/>
      <c r="I17" s="108" t="n"/>
      <c r="J17" s="106" t="n"/>
      <c r="K17" s="108" t="n"/>
      <c r="L17" s="107">
        <f>IF(OR(C17="",G17="",C17=0,1-I17-K17&lt;=0),"",(G17+J17+H17/C17)/(1-I17-K17))</f>
        <v/>
      </c>
      <c r="M17" s="107">
        <f>IF(OR(C17="",L17=""),"",C17*L17)</f>
        <v/>
      </c>
      <c r="N17" s="107">
        <f>IF(M17="","",M17-(C17*G17+H17+C17*J17+I17*M17))</f>
        <v/>
      </c>
    </row>
    <row r="18" ht="32" customHeight="1">
      <c r="A18" s="41" t="n">
        <v>7</v>
      </c>
      <c r="B18" s="103" t="str"/>
      <c r="C18" s="104" t="n"/>
      <c r="D18" s="105" t="str"/>
      <c r="E18" s="106" t="n"/>
      <c r="F18" s="107">
        <f>IF(OR(C18="",E18=""),"",C18*E18)</f>
        <v/>
      </c>
      <c r="G18" s="106" t="n"/>
      <c r="H18" s="106" t="n"/>
      <c r="I18" s="108" t="n"/>
      <c r="J18" s="106" t="n"/>
      <c r="K18" s="108" t="n"/>
      <c r="L18" s="107">
        <f>IF(OR(C18="",G18="",C18=0,1-I18-K18&lt;=0),"",(G18+J18+H18/C18)/(1-I18-K18))</f>
        <v/>
      </c>
      <c r="M18" s="107">
        <f>IF(OR(C18="",L18=""),"",C18*L18)</f>
        <v/>
      </c>
      <c r="N18" s="107">
        <f>IF(M18="","",M18-(C18*G18+H18+C18*J18+I18*M18))</f>
        <v/>
      </c>
    </row>
    <row r="19" ht="32" customHeight="1">
      <c r="A19" s="41" t="n">
        <v>8</v>
      </c>
      <c r="B19" s="103" t="str"/>
      <c r="C19" s="104" t="n"/>
      <c r="D19" s="105" t="str"/>
      <c r="E19" s="106" t="n"/>
      <c r="F19" s="107">
        <f>IF(OR(C19="",E19=""),"",C19*E19)</f>
        <v/>
      </c>
      <c r="G19" s="106" t="n"/>
      <c r="H19" s="106" t="n"/>
      <c r="I19" s="108" t="n"/>
      <c r="J19" s="106" t="n"/>
      <c r="K19" s="108" t="n"/>
      <c r="L19" s="107">
        <f>IF(OR(C19="",G19="",C19=0,1-I19-K19&lt;=0),"",(G19+J19+H19/C19)/(1-I19-K19))</f>
        <v/>
      </c>
      <c r="M19" s="107">
        <f>IF(OR(C19="",L19=""),"",C19*L19)</f>
        <v/>
      </c>
      <c r="N19" s="107">
        <f>IF(M19="","",M19-(C19*G19+H19+C19*J19+I19*M19))</f>
        <v/>
      </c>
    </row>
    <row r="20" ht="32" customHeight="1">
      <c r="A20" s="41" t="n">
        <v>9</v>
      </c>
      <c r="B20" s="103" t="str"/>
      <c r="C20" s="104" t="n"/>
      <c r="D20" s="105" t="str"/>
      <c r="E20" s="106" t="n"/>
      <c r="F20" s="107">
        <f>IF(OR(C20="",E20=""),"",C20*E20)</f>
        <v/>
      </c>
      <c r="G20" s="106" t="n"/>
      <c r="H20" s="106" t="n"/>
      <c r="I20" s="108" t="n"/>
      <c r="J20" s="106" t="n"/>
      <c r="K20" s="108" t="n"/>
      <c r="L20" s="107">
        <f>IF(OR(C20="",G20="",C20=0,1-I20-K20&lt;=0),"",(G20+J20+H20/C20)/(1-I20-K20))</f>
        <v/>
      </c>
      <c r="M20" s="107">
        <f>IF(OR(C20="",L20=""),"",C20*L20)</f>
        <v/>
      </c>
      <c r="N20" s="107">
        <f>IF(M20="","",M20-(C20*G20+H20+C20*J20+I20*M20))</f>
        <v/>
      </c>
    </row>
    <row r="21" ht="32" customHeight="1">
      <c r="A21" s="41" t="n">
        <v>10</v>
      </c>
      <c r="B21" s="103" t="str"/>
      <c r="C21" s="104" t="n"/>
      <c r="D21" s="105" t="str"/>
      <c r="E21" s="106" t="n"/>
      <c r="F21" s="107">
        <f>IF(OR(C21="",E21=""),"",C21*E21)</f>
        <v/>
      </c>
      <c r="G21" s="106" t="n"/>
      <c r="H21" s="106" t="n"/>
      <c r="I21" s="108" t="n"/>
      <c r="J21" s="106" t="n"/>
      <c r="K21" s="108" t="n"/>
      <c r="L21" s="107">
        <f>IF(OR(C21="",G21="",C21=0,1-I21-K21&lt;=0),"",(G21+J21+H21/C21)/(1-I21-K21))</f>
        <v/>
      </c>
      <c r="M21" s="107">
        <f>IF(OR(C21="",L21=""),"",C21*L21)</f>
        <v/>
      </c>
      <c r="N21" s="107">
        <f>IF(M21="","",M21-(C21*G21+H21+C21*J21+I21*M21))</f>
        <v/>
      </c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</row>
    <row r="23" ht="24" customHeight="1">
      <c r="A23" s="59" t="inlineStr">
        <is>
          <t>TOTAIS</t>
        </is>
      </c>
      <c r="B23" s="60" t="str"/>
      <c r="C23" s="109">
        <f>SUM(C12:C21)</f>
        <v/>
      </c>
      <c r="D23" s="60" t="str"/>
      <c r="E23" s="60" t="n"/>
      <c r="F23" s="110">
        <f>SUM(F12:F21)</f>
        <v/>
      </c>
      <c r="G23" s="110">
        <f>SUMPRODUCT(C12:C21,G12:G21)</f>
        <v/>
      </c>
      <c r="H23" s="110">
        <f>SUM(H12:H21)</f>
        <v/>
      </c>
      <c r="I23" s="111" t="n"/>
      <c r="J23" s="111" t="n"/>
      <c r="K23" s="111" t="n"/>
      <c r="L23" s="111" t="n"/>
      <c r="M23" s="110">
        <f>SUM(M12:M21)</f>
        <v/>
      </c>
      <c r="N23" s="112">
        <f>SUM(N12:N21)</f>
        <v/>
      </c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</row>
    <row r="25" ht="24" customHeight="1">
      <c r="A25" s="67" t="inlineStr">
        <is>
          <t>Atenção: informe o frete total de cada item. Se impostos + margem chegarem a 100%, revise os percentuais antes de usar o lance sugerido.</t>
        </is>
      </c>
      <c r="B25" s="68" t="n"/>
      <c r="C25" s="68" t="n"/>
      <c r="D25" s="68" t="n"/>
      <c r="E25" s="68" t="n"/>
      <c r="F25" s="68" t="n"/>
      <c r="G25" s="68" t="n"/>
      <c r="H25" s="68" t="n"/>
      <c r="I25" s="68" t="n"/>
      <c r="J25" s="68" t="n"/>
      <c r="K25" s="68" t="n"/>
      <c r="L25" s="68" t="n"/>
      <c r="M25" s="68" t="n"/>
      <c r="N25" s="69" t="n"/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/>
  <conditionalFormatting sqref="N12:N21">
    <cfRule type="cellIs" priority="1" operator="lessThan" dxfId="0">
      <formula>0</formula>
    </cfRule>
    <cfRule type="cellIs" priority="2" operator="greaterThan" dxfId="1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FF14877D"/>
    <outlinePr summaryBelow="1" summaryRight="1"/>
    <pageSetUpPr/>
  </sheetPr>
  <dimension ref="A1:E29"/>
  <sheetViews>
    <sheetView showGridLines="0" workbookViewId="0">
      <selection activeCell="A1" sqref="A1"/>
    </sheetView>
  </sheetViews>
  <sheetFormatPr baseColWidth="8" defaultRowHeight="15"/>
  <cols>
    <col width="23" customWidth="1" min="1" max="1"/>
    <col width="52" customWidth="1" min="2" max="2"/>
    <col width="12" customWidth="1" min="3" max="3"/>
    <col width="12" customWidth="1" min="4" max="4"/>
    <col width="12" customWidth="1" min="5" max="5"/>
  </cols>
  <sheetData>
    <row r="1">
      <c r="A1" s="1" t="n"/>
      <c r="B1" s="1" t="n"/>
      <c r="C1" s="1" t="n"/>
      <c r="D1" s="1" t="n"/>
      <c r="E1" s="1" t="n"/>
    </row>
    <row r="2" ht="24" customHeight="1">
      <c r="A2" s="70" t="inlineStr">
        <is>
          <t>Como usar a planilha de precificação</t>
        </is>
      </c>
      <c r="B2" s="70" t="n"/>
      <c r="C2" s="70" t="n"/>
      <c r="D2" s="70" t="n"/>
      <c r="E2" s="70" t="n"/>
    </row>
    <row r="3" ht="22" customHeight="1">
      <c r="A3" s="71" t="inlineStr">
        <is>
          <t>A primeira aba aceita 10 itens e mantém os totais visíveis logo abaixo. O item demonstrativo pode ser apagado.</t>
        </is>
      </c>
      <c r="B3" s="71" t="n"/>
      <c r="C3" s="71" t="n"/>
      <c r="D3" s="71" t="n"/>
      <c r="E3" s="71" t="n"/>
    </row>
    <row r="4">
      <c r="A4" s="3" t="n"/>
      <c r="B4" s="3" t="n"/>
      <c r="C4" s="3" t="n"/>
      <c r="D4" s="3" t="n"/>
      <c r="E4" s="3" t="n"/>
    </row>
    <row r="5" ht="22" customHeight="1">
      <c r="A5" s="72" t="inlineStr">
        <is>
          <t>LEGENDA</t>
        </is>
      </c>
      <c r="B5" s="72" t="str"/>
      <c r="C5" s="72" t="str"/>
      <c r="D5" s="72" t="str"/>
      <c r="E5" s="72" t="str"/>
    </row>
    <row r="6" ht="22" customHeight="1">
      <c r="A6" s="74" t="inlineStr">
        <is>
          <t>Células amarelas</t>
        </is>
      </c>
      <c r="B6" s="75" t="inlineStr">
        <is>
          <t>Campos que você deve preencher ou atualizar.</t>
        </is>
      </c>
      <c r="C6" s="75" t="str"/>
      <c r="D6" s="75" t="str"/>
      <c r="E6" s="75" t="str"/>
    </row>
    <row r="7" ht="22" customHeight="1">
      <c r="A7" s="76" t="inlineStr">
        <is>
          <t>Células verde-claro</t>
        </is>
      </c>
      <c r="B7" s="75" t="inlineStr">
        <is>
          <t>Resultados automáticos. Não apague as fórmulas.</t>
        </is>
      </c>
      <c r="C7" s="75" t="str"/>
      <c r="D7" s="75" t="str"/>
      <c r="E7" s="75" t="str"/>
    </row>
    <row r="8">
      <c r="A8" s="1" t="n"/>
      <c r="B8" s="1" t="n"/>
      <c r="C8" s="1" t="n"/>
      <c r="D8" s="1" t="n"/>
      <c r="E8" s="1" t="n"/>
    </row>
    <row r="9" ht="22" customHeight="1">
      <c r="A9" s="72" t="inlineStr">
        <is>
          <t>PASSO A PASSO</t>
        </is>
      </c>
      <c r="B9" s="72" t="str"/>
      <c r="C9" s="72" t="str"/>
      <c r="D9" s="72" t="str"/>
      <c r="E9" s="72" t="str"/>
    </row>
    <row r="10" ht="25" customHeight="1">
      <c r="A10" s="83" t="inlineStr">
        <is>
          <t>1</t>
        </is>
      </c>
      <c r="B10" s="84" t="inlineStr">
        <is>
          <t>Identifique o processo</t>
        </is>
      </c>
      <c r="C10" s="84" t="str"/>
      <c r="D10" s="84" t="str"/>
      <c r="E10" s="85" t="str"/>
    </row>
    <row r="11" ht="25" customHeight="1">
      <c r="A11" s="86" t="str"/>
      <c r="B11" s="87" t="inlineStr">
        <is>
          <t>Informe o número do pregão/processo e a data da análise nas células amarelas do topo.</t>
        </is>
      </c>
      <c r="C11" s="87" t="str"/>
      <c r="D11" s="87" t="str"/>
      <c r="E11" s="88" t="str"/>
    </row>
    <row r="12" ht="25" customHeight="1">
      <c r="A12" s="83" t="inlineStr">
        <is>
          <t>2</t>
        </is>
      </c>
      <c r="B12" s="84" t="inlineStr">
        <is>
          <t>Cadastre os itens</t>
        </is>
      </c>
      <c r="C12" s="84" t="str"/>
      <c r="D12" s="84" t="str"/>
      <c r="E12" s="85" t="str"/>
    </row>
    <row r="13" ht="25" customHeight="1">
      <c r="A13" s="86" t="str"/>
      <c r="B13" s="87" t="inlineStr">
        <is>
          <t>Cole ou digite até 10 descrições, uma por linha. Informe quantidade, unidade e preço de referência de cada item.</t>
        </is>
      </c>
      <c r="C13" s="87" t="str"/>
      <c r="D13" s="87" t="str"/>
      <c r="E13" s="88" t="str"/>
    </row>
    <row r="14" ht="25" customHeight="1">
      <c r="A14" s="83" t="inlineStr">
        <is>
          <t>3</t>
        </is>
      </c>
      <c r="B14" s="84" t="inlineStr">
        <is>
          <t>Levante os custos</t>
        </is>
      </c>
      <c r="C14" s="84" t="str"/>
      <c r="D14" s="84" t="str"/>
      <c r="E14" s="85" t="str"/>
    </row>
    <row r="15" ht="25" customHeight="1">
      <c r="A15" s="86" t="str"/>
      <c r="B15" s="87" t="inlineStr">
        <is>
          <t>Em cada linha, informe custo unitário do produto, frete total daquele item, impostos e outros custos unitários.</t>
        </is>
      </c>
      <c r="C15" s="87" t="str"/>
      <c r="D15" s="87" t="str"/>
      <c r="E15" s="88" t="str"/>
    </row>
    <row r="16" ht="25" customHeight="1">
      <c r="A16" s="83" t="inlineStr">
        <is>
          <t>4</t>
        </is>
      </c>
      <c r="B16" s="84" t="inlineStr">
        <is>
          <t>Defina a margem</t>
        </is>
      </c>
      <c r="C16" s="84" t="str"/>
      <c r="D16" s="84" t="str"/>
      <c r="E16" s="85" t="str"/>
    </row>
    <row r="17" ht="25" customHeight="1">
      <c r="A17" s="86" t="str"/>
      <c r="B17" s="87" t="inlineStr">
        <is>
          <t>Digite a margem desejada de cada item. A planilha calcula lance sugerido, total sugerido e resultado estimado.</t>
        </is>
      </c>
      <c r="C17" s="87" t="str"/>
      <c r="D17" s="87" t="str"/>
      <c r="E17" s="88" t="str"/>
    </row>
    <row r="18" ht="25" customHeight="1">
      <c r="A18" s="83" t="inlineStr">
        <is>
          <t>5</t>
        </is>
      </c>
      <c r="B18" s="84" t="inlineStr">
        <is>
          <t>Revise os resultados</t>
        </is>
      </c>
      <c r="C18" s="84" t="str"/>
      <c r="D18" s="84" t="str"/>
      <c r="E18" s="85" t="str"/>
    </row>
    <row r="19" ht="25" customHeight="1">
      <c r="A19" s="86" t="str"/>
      <c r="B19" s="87" t="inlineStr">
        <is>
          <t>Confira cada linha e verifique se o lance sugerido cabe no preço de referência.</t>
        </is>
      </c>
      <c r="C19" s="87" t="str"/>
      <c r="D19" s="87" t="str"/>
      <c r="E19" s="88" t="str"/>
    </row>
    <row r="20" ht="25" customHeight="1">
      <c r="A20" s="83" t="inlineStr">
        <is>
          <t>6</t>
        </is>
      </c>
      <c r="B20" s="84" t="inlineStr">
        <is>
          <t>Confira os totais</t>
        </is>
      </c>
      <c r="C20" s="84" t="str"/>
      <c r="D20" s="84" t="str"/>
      <c r="E20" s="85" t="str"/>
    </row>
    <row r="21" ht="25" customHeight="1">
      <c r="A21" s="86" t="str"/>
      <c r="B21" s="87" t="inlineStr">
        <is>
          <t>Compare a proposta total com o total de referência e confirme custos, prazos e condições do edital.</t>
        </is>
      </c>
      <c r="C21" s="87" t="str"/>
      <c r="D21" s="87" t="str"/>
      <c r="E21" s="88" t="str"/>
    </row>
    <row r="22">
      <c r="A22" s="1" t="n"/>
      <c r="B22" s="1" t="n"/>
      <c r="C22" s="1" t="n"/>
      <c r="D22" s="1" t="n"/>
      <c r="E22" s="1" t="n"/>
    </row>
    <row r="23" ht="22" customHeight="1">
      <c r="A23" s="72" t="inlineStr">
        <is>
          <t>ACESSOS IMPORTANTES</t>
        </is>
      </c>
      <c r="B23" s="72" t="str"/>
      <c r="C23" s="72" t="str"/>
      <c r="D23" s="72" t="str"/>
      <c r="E23" s="72" t="str"/>
    </row>
    <row r="24" ht="22" customHeight="1">
      <c r="A24" s="75" t="inlineStr">
        <is>
          <t>Mentoria Portal Secreto</t>
        </is>
      </c>
      <c r="B24" s="89" t="inlineStr">
        <is>
          <t>https://compraaquibrasil.com.br/mentoria-portal-secreto/</t>
        </is>
      </c>
      <c r="C24" s="1" t="n"/>
      <c r="D24" s="1" t="n"/>
      <c r="E24" s="1" t="n"/>
    </row>
    <row r="25" ht="22" customHeight="1">
      <c r="A25" s="75" t="inlineStr">
        <is>
          <t>Voltar ao Portal do Licitante</t>
        </is>
      </c>
      <c r="B25" s="89" t="inlineStr">
        <is>
          <t>https://compraaquibrasil.com.br/portal.html</t>
        </is>
      </c>
      <c r="C25" s="1" t="n"/>
      <c r="D25" s="1" t="n"/>
      <c r="E25" s="1" t="n"/>
    </row>
    <row r="26">
      <c r="A26" s="1" t="n"/>
      <c r="B26" s="1" t="n"/>
      <c r="C26" s="1" t="n"/>
      <c r="D26" s="1" t="n"/>
      <c r="E26" s="1" t="n"/>
    </row>
    <row r="27">
      <c r="A27" s="90" t="inlineStr">
        <is>
          <t>Material gratuito do Portal do Licitante. Use como apoio e valide sua realidade tributária e operacional.</t>
        </is>
      </c>
      <c r="B27" s="90" t="n"/>
      <c r="C27" s="90" t="n"/>
      <c r="D27" s="90" t="n"/>
      <c r="E27" s="90" t="n"/>
    </row>
    <row r="28">
      <c r="A28" s="1" t="n"/>
      <c r="B28" s="1" t="n"/>
      <c r="C28" s="1" t="n"/>
      <c r="D28" s="1" t="n"/>
      <c r="E28" s="1" t="n"/>
    </row>
    <row r="29">
      <c r="A29" s="1" t="n"/>
      <c r="B29" s="1" t="n"/>
      <c r="C29" s="1" t="n"/>
      <c r="D29" s="1" t="n"/>
      <c r="E29" s="1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2026-09-17T15:19:48Z</dcterms:created>
  <dcterms:modified xmlns:dcterms="http://purl.org/dc/terms/" xmlns:xsi="http://www.w3.org/2001/XMLSchema-instance" xsi:type="dcterms:W3CDTF">2026-09-17T15:19:48Z</dcterms:modified>
</cp:coreProperties>
</file>